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0 - 2021\CANB Grant Program\Applications - English\"/>
    </mc:Choice>
  </mc:AlternateContent>
  <xr:revisionPtr revIDLastSave="0" documentId="8_{8A734D5D-CD51-4475-9E90-EDC4E56D2F62}" xr6:coauthVersionLast="36" xr6:coauthVersionMax="36" xr10:uidLastSave="{00000000-0000-0000-0000-000000000000}"/>
  <bookViews>
    <workbookView xWindow="0" yWindow="0" windowWidth="18870" windowHeight="76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7" i="1"/>
  <c r="G18" i="1"/>
  <c r="G20" i="1"/>
  <c r="G21" i="1"/>
  <c r="G22" i="1"/>
  <c r="G23" i="1"/>
  <c r="G25" i="1"/>
  <c r="G26" i="1"/>
  <c r="G8" i="1"/>
  <c r="G9" i="1"/>
  <c r="G10" i="1"/>
  <c r="G7" i="1"/>
  <c r="G5" i="1" l="1"/>
  <c r="K5" i="1" s="1"/>
  <c r="M5" i="1" l="1"/>
  <c r="O5" i="1" s="1"/>
  <c r="K7" i="1" l="1"/>
  <c r="K8" i="1"/>
  <c r="K9" i="1"/>
  <c r="K10" i="1" l="1"/>
  <c r="K12" i="1"/>
  <c r="M12" i="1" s="1"/>
  <c r="K13" i="1"/>
  <c r="M13" i="1" s="1"/>
  <c r="K14" i="1"/>
  <c r="M14" i="1" s="1"/>
  <c r="K15" i="1"/>
  <c r="M15" i="1" s="1"/>
  <c r="K17" i="1"/>
  <c r="K18" i="1"/>
  <c r="K20" i="1"/>
  <c r="K21" i="1"/>
  <c r="K22" i="1"/>
  <c r="M22" i="1" s="1"/>
  <c r="K23" i="1"/>
  <c r="M23" i="1" s="1"/>
  <c r="K25" i="1"/>
  <c r="M25" i="1" s="1"/>
  <c r="K26" i="1"/>
  <c r="M26" i="1" s="1"/>
  <c r="M9" i="1"/>
  <c r="M17" i="1"/>
  <c r="O18" i="1" s="1"/>
  <c r="M18" i="1"/>
  <c r="M20" i="1"/>
  <c r="M21" i="1"/>
  <c r="M7" i="1"/>
  <c r="O15" i="1" l="1"/>
  <c r="O26" i="1"/>
  <c r="O23" i="1"/>
  <c r="K28" i="1"/>
  <c r="M10" i="1"/>
  <c r="M8" i="1"/>
  <c r="O10" i="1" l="1"/>
  <c r="O29" i="1" s="1"/>
</calcChain>
</file>

<file path=xl/sharedStrings.xml><?xml version="1.0" encoding="utf-8"?>
<sst xmlns="http://schemas.openxmlformats.org/spreadsheetml/2006/main" count="57" uniqueCount="42">
  <si>
    <t>Action</t>
  </si>
  <si>
    <t>Hours</t>
  </si>
  <si>
    <t>Rate of Pay</t>
  </si>
  <si>
    <t>Textual Material Appraisal</t>
  </si>
  <si>
    <t>Textual Material physical Processing</t>
  </si>
  <si>
    <t>Textual Material Arrangement</t>
  </si>
  <si>
    <t>Textual Material Description</t>
  </si>
  <si>
    <t>Photo Appraisal and Selection</t>
  </si>
  <si>
    <t>Photo Arrangement</t>
  </si>
  <si>
    <t>Photo Description</t>
  </si>
  <si>
    <t>Architectural and Cartographic Appraisal and Selection</t>
  </si>
  <si>
    <t xml:space="preserve">Determining Hours </t>
  </si>
  <si>
    <t>Total Hours</t>
  </si>
  <si>
    <t xml:space="preserve">Photo Physical Processing </t>
  </si>
  <si>
    <t>Sound Recording and Moving Image (SRMI) Apprasial and Selection</t>
  </si>
  <si>
    <t xml:space="preserve">SRMI Arrangement, Description, and Physical Processing </t>
  </si>
  <si>
    <t xml:space="preserve">Architectural and Cartographic Arrangement </t>
  </si>
  <si>
    <t>Architectural and Cartographic Description</t>
  </si>
  <si>
    <t xml:space="preserve">Architectural and Cartographic Physical Processing </t>
  </si>
  <si>
    <t>Finding Aid Production</t>
  </si>
  <si>
    <t>Entry of Finding Aid into ArchivesCANB</t>
  </si>
  <si>
    <t>Determining the Cost of the Project</t>
  </si>
  <si>
    <t>Time Guideline</t>
  </si>
  <si>
    <t>Amount of Material</t>
  </si>
  <si>
    <t>Project Costing for Arrangement &amp; Description and Re-Description Projects</t>
  </si>
  <si>
    <t xml:space="preserve">Hours to Complete Action </t>
  </si>
  <si>
    <t>Name of Institution</t>
  </si>
  <si>
    <t>Project Title</t>
  </si>
  <si>
    <t>Textual Material Physical Processing</t>
  </si>
  <si>
    <t>Background Research (Up to 35 hours)</t>
  </si>
  <si>
    <t xml:space="preserve">Background Research </t>
  </si>
  <si>
    <t>Total Cost per Action</t>
  </si>
  <si>
    <t>Total Cost of Background Research</t>
  </si>
  <si>
    <t>Total Cost of Textual Material</t>
  </si>
  <si>
    <t>Total Cost of Photographs</t>
  </si>
  <si>
    <t>Total Cost of SRMI</t>
  </si>
  <si>
    <t>Total Cost of Architectural and Cartographic Material</t>
  </si>
  <si>
    <t>Total Cost of Finding Aid</t>
  </si>
  <si>
    <t>Overall Cost of Project</t>
  </si>
  <si>
    <t>Cost Totals</t>
  </si>
  <si>
    <t>George County Museum and Archives</t>
  </si>
  <si>
    <t>Description of Various 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</si>
</sst>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A010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7" xfId="0" applyBorder="1"/>
    <xf numFmtId="0" fontId="0" fillId="0" borderId="1" xfId="0" applyFill="1" applyBorder="1"/>
    <xf numFmtId="0" fontId="0" fillId="0" borderId="0" xfId="0" applyFill="1"/>
    <xf numFmtId="0" fontId="0" fillId="6" borderId="1" xfId="0" applyFill="1" applyBorder="1"/>
    <xf numFmtId="0" fontId="0" fillId="6" borderId="0" xfId="0" applyFill="1"/>
    <xf numFmtId="0" fontId="4" fillId="0" borderId="0" xfId="0" applyFont="1"/>
    <xf numFmtId="0" fontId="0" fillId="0" borderId="13" xfId="0" applyBorder="1"/>
    <xf numFmtId="0" fontId="0" fillId="0" borderId="0" xfId="0" applyFill="1" applyBorder="1"/>
    <xf numFmtId="0" fontId="0" fillId="2" borderId="13" xfId="0" applyFill="1" applyBorder="1"/>
    <xf numFmtId="0" fontId="0" fillId="6" borderId="13" xfId="0" applyFill="1" applyBorder="1" applyAlignment="1">
      <alignment horizontal="left" vertical="center"/>
    </xf>
    <xf numFmtId="0" fontId="0" fillId="2" borderId="13" xfId="0" applyFill="1" applyBorder="1" applyAlignment="1">
      <alignment wrapText="1"/>
    </xf>
    <xf numFmtId="0" fontId="0" fillId="0" borderId="13" xfId="0" applyFill="1" applyBorder="1"/>
    <xf numFmtId="0" fontId="0" fillId="3" borderId="14" xfId="0" applyFill="1" applyBorder="1"/>
    <xf numFmtId="0" fontId="0" fillId="0" borderId="14" xfId="0" applyBorder="1"/>
    <xf numFmtId="0" fontId="0" fillId="2" borderId="14" xfId="0" applyFill="1" applyBorder="1"/>
    <xf numFmtId="0" fontId="0" fillId="0" borderId="0" xfId="0" applyBorder="1" applyAlignment="1"/>
    <xf numFmtId="0" fontId="0" fillId="0" borderId="0" xfId="0" applyBorder="1"/>
    <xf numFmtId="0" fontId="0" fillId="0" borderId="3" xfId="0" applyFill="1" applyBorder="1"/>
    <xf numFmtId="0" fontId="0" fillId="0" borderId="3" xfId="0" applyBorder="1"/>
    <xf numFmtId="0" fontId="0" fillId="0" borderId="11" xfId="0" applyFill="1" applyBorder="1"/>
    <xf numFmtId="0" fontId="0" fillId="0" borderId="11" xfId="0" applyBorder="1" applyAlignment="1"/>
    <xf numFmtId="0" fontId="0" fillId="0" borderId="11" xfId="0" applyFill="1" applyBorder="1" applyAlignment="1">
      <alignment wrapText="1"/>
    </xf>
    <xf numFmtId="0" fontId="0" fillId="0" borderId="11" xfId="0" applyBorder="1"/>
    <xf numFmtId="0" fontId="0" fillId="0" borderId="10" xfId="0" applyBorder="1"/>
    <xf numFmtId="0" fontId="0" fillId="5" borderId="14" xfId="0" applyFill="1" applyBorder="1"/>
    <xf numFmtId="0" fontId="0" fillId="3" borderId="13" xfId="0" applyFill="1" applyBorder="1"/>
    <xf numFmtId="0" fontId="0" fillId="8" borderId="1" xfId="0" applyFill="1" applyBorder="1"/>
    <xf numFmtId="0" fontId="0" fillId="0" borderId="14" xfId="0" applyFill="1" applyBorder="1"/>
    <xf numFmtId="0" fontId="0" fillId="3" borderId="12" xfId="0" applyFill="1" applyBorder="1"/>
    <xf numFmtId="0" fontId="0" fillId="0" borderId="15" xfId="0" applyFill="1" applyBorder="1"/>
    <xf numFmtId="0" fontId="0" fillId="0" borderId="5" xfId="0" applyFill="1" applyBorder="1"/>
    <xf numFmtId="0" fontId="0" fillId="6" borderId="14" xfId="0" applyFill="1" applyBorder="1" applyAlignment="1">
      <alignment wrapText="1"/>
    </xf>
    <xf numFmtId="0" fontId="0" fillId="4" borderId="10" xfId="0" applyFill="1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0" fillId="0" borderId="15" xfId="0" applyFill="1" applyBorder="1" applyAlignment="1">
      <alignment wrapText="1"/>
    </xf>
    <xf numFmtId="0" fontId="0" fillId="0" borderId="15" xfId="0" applyFill="1" applyBorder="1" applyAlignment="1"/>
    <xf numFmtId="0" fontId="0" fillId="0" borderId="16" xfId="0" applyFill="1" applyBorder="1" applyAlignment="1">
      <alignment wrapText="1"/>
    </xf>
    <xf numFmtId="0" fontId="0" fillId="0" borderId="16" xfId="0" applyFill="1" applyBorder="1"/>
    <xf numFmtId="0" fontId="0" fillId="4" borderId="1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6" borderId="13" xfId="0" applyFill="1" applyBorder="1"/>
    <xf numFmtId="0" fontId="0" fillId="0" borderId="10" xfId="0" applyFill="1" applyBorder="1"/>
    <xf numFmtId="0" fontId="0" fillId="0" borderId="16" xfId="0" applyBorder="1"/>
    <xf numFmtId="0" fontId="0" fillId="0" borderId="6" xfId="0" applyFill="1" applyBorder="1"/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="75" zoomScaleNormal="75" workbookViewId="0">
      <pane ySplit="4" topLeftCell="A5" activePane="bottomLeft" state="frozen"/>
      <selection pane="bottomLeft" activeCell="H5" sqref="H5"/>
    </sheetView>
  </sheetViews>
  <sheetFormatPr defaultRowHeight="15" x14ac:dyDescent="0.25"/>
  <cols>
    <col min="1" max="1" width="42.28515625" bestFit="1" customWidth="1"/>
    <col min="2" max="2" width="9.140625" customWidth="1"/>
    <col min="3" max="3" width="8.85546875" customWidth="1"/>
    <col min="4" max="4" width="10.85546875" customWidth="1"/>
    <col min="5" max="5" width="12.5703125" customWidth="1"/>
    <col min="6" max="6" width="9.140625" customWidth="1"/>
    <col min="7" max="7" width="24.5703125" bestFit="1" customWidth="1"/>
    <col min="8" max="8" width="15.28515625" customWidth="1"/>
    <col min="9" max="9" width="17.85546875" customWidth="1"/>
    <col min="10" max="10" width="36.28515625" customWidth="1"/>
    <col min="11" max="11" width="11" bestFit="1" customWidth="1"/>
    <col min="13" max="13" width="19.5703125" bestFit="1" customWidth="1"/>
    <col min="14" max="14" width="31.85546875" bestFit="1" customWidth="1"/>
  </cols>
  <sheetData>
    <row r="1" spans="1:18" ht="60" customHeight="1" thickBot="1" x14ac:dyDescent="0.3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8" ht="29.25" customHeight="1" thickBot="1" x14ac:dyDescent="0.3">
      <c r="A2" s="10" t="s">
        <v>26</v>
      </c>
      <c r="B2" s="74" t="s">
        <v>40</v>
      </c>
      <c r="C2" s="74"/>
      <c r="D2" s="75"/>
      <c r="G2" s="10" t="s">
        <v>27</v>
      </c>
      <c r="H2" s="68" t="s">
        <v>41</v>
      </c>
      <c r="I2" s="69"/>
    </row>
    <row r="3" spans="1:18" ht="37.5" customHeight="1" x14ac:dyDescent="0.25">
      <c r="A3" s="65" t="s">
        <v>11</v>
      </c>
      <c r="B3" s="66"/>
      <c r="C3" s="66"/>
      <c r="D3" s="66"/>
      <c r="E3" s="66"/>
      <c r="F3" s="66"/>
      <c r="G3" s="1"/>
      <c r="H3" s="1"/>
      <c r="J3" s="65" t="s">
        <v>21</v>
      </c>
      <c r="K3" s="66"/>
      <c r="L3" s="66"/>
      <c r="M3" s="66"/>
    </row>
    <row r="4" spans="1:18" ht="28.5" customHeight="1" x14ac:dyDescent="0.25">
      <c r="A4" s="5" t="s">
        <v>0</v>
      </c>
      <c r="B4" s="50" t="s">
        <v>23</v>
      </c>
      <c r="C4" s="50"/>
      <c r="D4" s="50"/>
      <c r="E4" s="50" t="s">
        <v>22</v>
      </c>
      <c r="F4" s="50"/>
      <c r="G4" s="42" t="s">
        <v>25</v>
      </c>
      <c r="H4" s="46"/>
      <c r="I4" s="48"/>
      <c r="J4" s="5"/>
      <c r="K4" s="5" t="s">
        <v>1</v>
      </c>
      <c r="L4" s="9" t="s">
        <v>2</v>
      </c>
      <c r="M4" s="9" t="s">
        <v>31</v>
      </c>
      <c r="N4" s="50" t="s">
        <v>39</v>
      </c>
      <c r="O4" s="50"/>
    </row>
    <row r="5" spans="1:18" s="14" customFormat="1" ht="18" customHeight="1" x14ac:dyDescent="0.25">
      <c r="A5" s="19" t="s">
        <v>29</v>
      </c>
      <c r="B5" s="52"/>
      <c r="C5" s="53"/>
      <c r="D5" s="54"/>
      <c r="E5" s="55">
        <v>5</v>
      </c>
      <c r="F5" s="56"/>
      <c r="G5" s="43">
        <f>E5</f>
        <v>5</v>
      </c>
      <c r="H5" s="46"/>
      <c r="I5" s="48"/>
      <c r="J5" s="70" t="s">
        <v>30</v>
      </c>
      <c r="K5" s="21">
        <f>G5</f>
        <v>5</v>
      </c>
      <c r="L5" s="20">
        <v>11</v>
      </c>
      <c r="M5" s="16">
        <f t="shared" ref="M5" si="0">PRODUCT(K5:L5)</f>
        <v>55</v>
      </c>
      <c r="N5" s="13" t="s">
        <v>32</v>
      </c>
      <c r="O5" s="11">
        <f>M5</f>
        <v>55</v>
      </c>
      <c r="P5" s="12"/>
      <c r="Q5" s="12"/>
      <c r="R5" s="12"/>
    </row>
    <row r="6" spans="1:18" s="12" customFormat="1" ht="17.25" customHeight="1" x14ac:dyDescent="0.25">
      <c r="A6" s="29"/>
      <c r="B6" s="51"/>
      <c r="C6" s="51"/>
      <c r="D6" s="51"/>
      <c r="E6" s="51"/>
      <c r="F6" s="51"/>
      <c r="G6" s="30"/>
      <c r="H6" s="46"/>
      <c r="I6" s="48"/>
      <c r="J6" s="71"/>
      <c r="K6" s="29"/>
      <c r="L6" s="31"/>
      <c r="M6" s="32"/>
      <c r="N6" s="27"/>
      <c r="O6" s="49"/>
    </row>
    <row r="7" spans="1:18" x14ac:dyDescent="0.25">
      <c r="A7" s="22" t="s">
        <v>3</v>
      </c>
      <c r="B7" s="64">
        <v>1.65</v>
      </c>
      <c r="C7" s="64"/>
      <c r="D7" s="64"/>
      <c r="E7" s="64">
        <v>1.5</v>
      </c>
      <c r="F7" s="64"/>
      <c r="G7" s="44">
        <f>IF(E7,B7/E7,0)</f>
        <v>1.0999999999999999</v>
      </c>
      <c r="H7" s="47"/>
      <c r="I7" s="49"/>
      <c r="J7" s="22" t="s">
        <v>3</v>
      </c>
      <c r="K7" s="37">
        <f>G7</f>
        <v>1.0999999999999999</v>
      </c>
      <c r="L7" s="24">
        <v>11</v>
      </c>
      <c r="M7" s="2">
        <f>PRODUCT(K7:L7)</f>
        <v>12.099999999999998</v>
      </c>
      <c r="N7" s="17"/>
      <c r="O7" s="49"/>
    </row>
    <row r="8" spans="1:18" ht="15.75" x14ac:dyDescent="0.25">
      <c r="A8" s="4" t="s">
        <v>28</v>
      </c>
      <c r="B8" s="57">
        <v>1.25</v>
      </c>
      <c r="C8" s="57"/>
      <c r="D8" s="57"/>
      <c r="E8" s="57">
        <v>1</v>
      </c>
      <c r="F8" s="57"/>
      <c r="G8" s="45">
        <f t="shared" ref="G8:G26" si="1">IF(E8,B8/E8,0)</f>
        <v>1.25</v>
      </c>
      <c r="H8" s="46"/>
      <c r="I8" s="49"/>
      <c r="J8" s="4" t="s">
        <v>4</v>
      </c>
      <c r="K8" s="11">
        <f>G8</f>
        <v>1.25</v>
      </c>
      <c r="L8" s="3">
        <v>11</v>
      </c>
      <c r="M8" s="2">
        <f t="shared" ref="M8:M26" si="2">PRODUCT(K8:L8)</f>
        <v>13.75</v>
      </c>
      <c r="N8" s="17"/>
      <c r="O8" s="49"/>
      <c r="Q8" s="15"/>
    </row>
    <row r="9" spans="1:18" x14ac:dyDescent="0.25">
      <c r="A9" s="4" t="s">
        <v>5</v>
      </c>
      <c r="B9" s="57">
        <v>1.25</v>
      </c>
      <c r="C9" s="57"/>
      <c r="D9" s="57"/>
      <c r="E9" s="57">
        <v>1.5</v>
      </c>
      <c r="F9" s="57"/>
      <c r="G9" s="45">
        <f t="shared" si="1"/>
        <v>0.83333333333333337</v>
      </c>
      <c r="H9" s="47"/>
      <c r="I9" s="49"/>
      <c r="J9" s="4" t="s">
        <v>5</v>
      </c>
      <c r="K9" s="11">
        <f>G9</f>
        <v>0.83333333333333337</v>
      </c>
      <c r="L9" s="3">
        <v>11</v>
      </c>
      <c r="M9" s="2">
        <f t="shared" si="2"/>
        <v>9.1666666666666679</v>
      </c>
      <c r="N9" s="17"/>
      <c r="O9" s="49"/>
    </row>
    <row r="10" spans="1:18" x14ac:dyDescent="0.25">
      <c r="A10" s="35" t="s">
        <v>6</v>
      </c>
      <c r="B10" s="62">
        <v>1.25</v>
      </c>
      <c r="C10" s="62"/>
      <c r="D10" s="62"/>
      <c r="E10" s="62">
        <v>1.5</v>
      </c>
      <c r="F10" s="62"/>
      <c r="G10" s="43">
        <f t="shared" si="1"/>
        <v>0.83333333333333337</v>
      </c>
      <c r="H10" s="47"/>
      <c r="I10" s="49"/>
      <c r="J10" s="35" t="s">
        <v>6</v>
      </c>
      <c r="K10" s="21">
        <f>G10</f>
        <v>0.83333333333333337</v>
      </c>
      <c r="L10" s="18">
        <v>11</v>
      </c>
      <c r="M10" s="2">
        <f t="shared" si="2"/>
        <v>9.1666666666666679</v>
      </c>
      <c r="N10" s="38" t="s">
        <v>33</v>
      </c>
      <c r="O10" s="2">
        <f>SUMIF(M7:M10,"&lt;&gt;#DIV/0!",M7:M10)</f>
        <v>44.183333333333337</v>
      </c>
    </row>
    <row r="11" spans="1:18" s="26" customFormat="1" x14ac:dyDescent="0.25">
      <c r="A11" s="32"/>
      <c r="B11" s="63"/>
      <c r="C11" s="63"/>
      <c r="D11" s="63"/>
      <c r="E11" s="61"/>
      <c r="F11" s="61"/>
      <c r="G11" s="30"/>
      <c r="H11" s="47"/>
      <c r="I11" s="49"/>
      <c r="J11" s="33"/>
      <c r="K11" s="29"/>
      <c r="L11" s="29"/>
      <c r="M11" s="32"/>
      <c r="N11" s="28"/>
      <c r="O11" s="72"/>
    </row>
    <row r="12" spans="1:18" x14ac:dyDescent="0.25">
      <c r="A12" s="34" t="s">
        <v>7</v>
      </c>
      <c r="B12" s="64">
        <v>430</v>
      </c>
      <c r="C12" s="64"/>
      <c r="D12" s="64"/>
      <c r="E12" s="64">
        <v>30</v>
      </c>
      <c r="F12" s="64"/>
      <c r="G12" s="44">
        <f t="shared" si="1"/>
        <v>14.333333333333334</v>
      </c>
      <c r="H12" s="47"/>
      <c r="I12" s="49"/>
      <c r="J12" s="34" t="s">
        <v>7</v>
      </c>
      <c r="K12" s="37">
        <f>G12</f>
        <v>14.333333333333334</v>
      </c>
      <c r="L12" s="24">
        <v>11</v>
      </c>
      <c r="M12" s="2">
        <f t="shared" si="2"/>
        <v>157.66666666666669</v>
      </c>
      <c r="N12" s="17"/>
      <c r="O12" s="49"/>
    </row>
    <row r="13" spans="1:18" x14ac:dyDescent="0.25">
      <c r="A13" s="6" t="s">
        <v>8</v>
      </c>
      <c r="B13" s="57">
        <v>410</v>
      </c>
      <c r="C13" s="57"/>
      <c r="D13" s="57"/>
      <c r="E13" s="57">
        <v>7</v>
      </c>
      <c r="F13" s="57"/>
      <c r="G13" s="45">
        <f t="shared" si="1"/>
        <v>58.571428571428569</v>
      </c>
      <c r="H13" s="39"/>
      <c r="I13" s="49"/>
      <c r="J13" s="6" t="s">
        <v>8</v>
      </c>
      <c r="K13" s="11">
        <f>G13</f>
        <v>58.571428571428569</v>
      </c>
      <c r="L13" s="3">
        <v>11</v>
      </c>
      <c r="M13" s="2">
        <f t="shared" si="2"/>
        <v>644.28571428571422</v>
      </c>
      <c r="N13" s="17"/>
      <c r="O13" s="49"/>
    </row>
    <row r="14" spans="1:18" x14ac:dyDescent="0.25">
      <c r="A14" s="6" t="s">
        <v>9</v>
      </c>
      <c r="B14" s="57">
        <v>410</v>
      </c>
      <c r="C14" s="57"/>
      <c r="D14" s="57"/>
      <c r="E14" s="57">
        <v>7</v>
      </c>
      <c r="F14" s="57"/>
      <c r="G14" s="45">
        <f t="shared" si="1"/>
        <v>58.571428571428569</v>
      </c>
      <c r="H14" s="39"/>
      <c r="I14" s="49"/>
      <c r="J14" s="6" t="s">
        <v>9</v>
      </c>
      <c r="K14" s="11">
        <f>G14</f>
        <v>58.571428571428569</v>
      </c>
      <c r="L14" s="3">
        <v>11</v>
      </c>
      <c r="M14" s="2">
        <f t="shared" si="2"/>
        <v>644.28571428571422</v>
      </c>
      <c r="N14" s="17"/>
      <c r="O14" s="49"/>
    </row>
    <row r="15" spans="1:18" ht="29.25" customHeight="1" x14ac:dyDescent="0.25">
      <c r="A15" s="6" t="s">
        <v>13</v>
      </c>
      <c r="B15" s="57">
        <v>410</v>
      </c>
      <c r="C15" s="57"/>
      <c r="D15" s="57"/>
      <c r="E15" s="57">
        <v>14</v>
      </c>
      <c r="F15" s="57"/>
      <c r="G15" s="45">
        <f t="shared" si="1"/>
        <v>29.285714285714285</v>
      </c>
      <c r="H15" s="39"/>
      <c r="I15" s="49"/>
      <c r="J15" s="6" t="s">
        <v>13</v>
      </c>
      <c r="K15" s="11">
        <f>G15</f>
        <v>29.285714285714285</v>
      </c>
      <c r="L15" s="3">
        <v>11</v>
      </c>
      <c r="M15" s="2">
        <f t="shared" si="2"/>
        <v>322.14285714285711</v>
      </c>
      <c r="N15" s="13" t="s">
        <v>34</v>
      </c>
      <c r="O15" s="2">
        <f>SUMIF(M12:M15,"&lt;&gt;#DIV/0!",M12:M15)</f>
        <v>1768.3809523809523</v>
      </c>
    </row>
    <row r="16" spans="1:18" x14ac:dyDescent="0.25">
      <c r="A16" s="33"/>
      <c r="B16" s="58"/>
      <c r="C16" s="59"/>
      <c r="D16" s="60"/>
      <c r="E16" s="58"/>
      <c r="F16" s="60"/>
      <c r="G16" s="30"/>
      <c r="H16" s="39"/>
      <c r="I16" s="49"/>
      <c r="J16" s="33"/>
      <c r="K16" s="29"/>
      <c r="L16" s="29"/>
      <c r="M16" s="32"/>
      <c r="N16" s="28"/>
      <c r="O16" s="72"/>
    </row>
    <row r="17" spans="1:15" ht="30" x14ac:dyDescent="0.25">
      <c r="A17" s="7" t="s">
        <v>14</v>
      </c>
      <c r="B17" s="57"/>
      <c r="C17" s="57"/>
      <c r="D17" s="57"/>
      <c r="E17" s="57"/>
      <c r="F17" s="57"/>
      <c r="G17" s="45">
        <f t="shared" si="1"/>
        <v>0</v>
      </c>
      <c r="H17" s="39"/>
      <c r="I17" s="49"/>
      <c r="J17" s="7" t="s">
        <v>14</v>
      </c>
      <c r="K17" s="11">
        <f>G17</f>
        <v>0</v>
      </c>
      <c r="L17" s="3"/>
      <c r="M17" s="33">
        <f t="shared" si="2"/>
        <v>0</v>
      </c>
      <c r="N17" s="40"/>
      <c r="O17" s="73"/>
    </row>
    <row r="18" spans="1:15" ht="36" customHeight="1" x14ac:dyDescent="0.25">
      <c r="A18" s="7" t="s">
        <v>15</v>
      </c>
      <c r="B18" s="57"/>
      <c r="C18" s="57"/>
      <c r="D18" s="57"/>
      <c r="E18" s="57"/>
      <c r="F18" s="57"/>
      <c r="G18" s="45">
        <f t="shared" si="1"/>
        <v>0</v>
      </c>
      <c r="H18" s="39"/>
      <c r="I18" s="49"/>
      <c r="J18" s="7" t="s">
        <v>15</v>
      </c>
      <c r="K18" s="11">
        <f>G18</f>
        <v>0</v>
      </c>
      <c r="L18" s="3"/>
      <c r="M18" s="2">
        <f t="shared" si="2"/>
        <v>0</v>
      </c>
      <c r="N18" s="22" t="s">
        <v>35</v>
      </c>
      <c r="O18" s="23">
        <f>SUMIF(M17:M18,"&lt;&gt;#DIV/0!",M17:M18)</f>
        <v>0</v>
      </c>
    </row>
    <row r="19" spans="1:15" x14ac:dyDescent="0.25">
      <c r="A19" s="33"/>
      <c r="B19" s="58"/>
      <c r="C19" s="59"/>
      <c r="D19" s="60"/>
      <c r="E19" s="58"/>
      <c r="F19" s="60"/>
      <c r="G19" s="30"/>
      <c r="H19" s="39"/>
      <c r="I19" s="49"/>
      <c r="J19" s="33"/>
      <c r="K19" s="29"/>
      <c r="L19" s="29"/>
      <c r="M19" s="32"/>
      <c r="N19" s="28"/>
      <c r="O19" s="72"/>
    </row>
    <row r="20" spans="1:15" ht="33.75" customHeight="1" x14ac:dyDescent="0.25">
      <c r="A20" s="8" t="s">
        <v>10</v>
      </c>
      <c r="B20" s="57"/>
      <c r="C20" s="57"/>
      <c r="D20" s="57"/>
      <c r="E20" s="57"/>
      <c r="F20" s="57"/>
      <c r="G20" s="45">
        <f t="shared" si="1"/>
        <v>0</v>
      </c>
      <c r="H20" s="39"/>
      <c r="I20" s="49"/>
      <c r="J20" s="8" t="s">
        <v>10</v>
      </c>
      <c r="K20" s="11">
        <f>G20</f>
        <v>0</v>
      </c>
      <c r="L20" s="3"/>
      <c r="M20" s="33">
        <f t="shared" si="2"/>
        <v>0</v>
      </c>
      <c r="N20" s="39"/>
      <c r="O20" s="49"/>
    </row>
    <row r="21" spans="1:15" ht="27.75" customHeight="1" x14ac:dyDescent="0.25">
      <c r="A21" s="8" t="s">
        <v>16</v>
      </c>
      <c r="B21" s="57"/>
      <c r="C21" s="57"/>
      <c r="D21" s="57"/>
      <c r="E21" s="57"/>
      <c r="F21" s="57"/>
      <c r="G21" s="45">
        <f t="shared" si="1"/>
        <v>0</v>
      </c>
      <c r="H21" s="39"/>
      <c r="I21" s="49"/>
      <c r="J21" s="8" t="s">
        <v>16</v>
      </c>
      <c r="K21" s="11">
        <f>G21</f>
        <v>0</v>
      </c>
      <c r="L21" s="3"/>
      <c r="M21" s="33">
        <f t="shared" si="2"/>
        <v>0</v>
      </c>
      <c r="N21" s="39"/>
      <c r="O21" s="49"/>
    </row>
    <row r="22" spans="1:15" ht="33" customHeight="1" x14ac:dyDescent="0.25">
      <c r="A22" s="8" t="s">
        <v>17</v>
      </c>
      <c r="B22" s="57"/>
      <c r="C22" s="57"/>
      <c r="D22" s="57"/>
      <c r="E22" s="57"/>
      <c r="F22" s="57"/>
      <c r="G22" s="45">
        <f t="shared" si="1"/>
        <v>0</v>
      </c>
      <c r="H22" s="39"/>
      <c r="I22" s="49"/>
      <c r="J22" s="8" t="s">
        <v>17</v>
      </c>
      <c r="K22" s="11">
        <f>G22</f>
        <v>0</v>
      </c>
      <c r="L22" s="3"/>
      <c r="M22" s="33">
        <f t="shared" si="2"/>
        <v>0</v>
      </c>
      <c r="N22" s="40"/>
      <c r="O22" s="73"/>
    </row>
    <row r="23" spans="1:15" ht="30" customHeight="1" x14ac:dyDescent="0.25">
      <c r="A23" s="8" t="s">
        <v>18</v>
      </c>
      <c r="B23" s="57"/>
      <c r="C23" s="57"/>
      <c r="D23" s="57"/>
      <c r="E23" s="57"/>
      <c r="F23" s="57"/>
      <c r="G23" s="45">
        <f t="shared" si="1"/>
        <v>0</v>
      </c>
      <c r="H23" s="39"/>
      <c r="I23" s="49"/>
      <c r="J23" s="8" t="s">
        <v>18</v>
      </c>
      <c r="K23" s="11">
        <f>G23</f>
        <v>0</v>
      </c>
      <c r="L23" s="3"/>
      <c r="M23" s="2">
        <f t="shared" si="2"/>
        <v>0</v>
      </c>
      <c r="N23" s="41" t="s">
        <v>36</v>
      </c>
      <c r="O23" s="23">
        <f>SUMIF(M20:M23,"&lt;&gt;#DIV/0!",M20:M23)</f>
        <v>0</v>
      </c>
    </row>
    <row r="24" spans="1:15" x14ac:dyDescent="0.25">
      <c r="A24" s="33"/>
      <c r="B24" s="58"/>
      <c r="C24" s="59"/>
      <c r="D24" s="60"/>
      <c r="E24" s="58"/>
      <c r="F24" s="60"/>
      <c r="G24" s="30"/>
      <c r="H24" s="39"/>
      <c r="I24" s="49"/>
      <c r="J24" s="33"/>
      <c r="K24" s="29"/>
      <c r="L24" s="29"/>
      <c r="M24" s="32"/>
      <c r="N24" s="28"/>
      <c r="O24" s="72"/>
    </row>
    <row r="25" spans="1:15" ht="18" customHeight="1" x14ac:dyDescent="0.25">
      <c r="A25" s="7" t="s">
        <v>19</v>
      </c>
      <c r="B25" s="57">
        <v>2</v>
      </c>
      <c r="C25" s="57"/>
      <c r="D25" s="57"/>
      <c r="E25" s="57">
        <v>1</v>
      </c>
      <c r="F25" s="57"/>
      <c r="G25" s="45">
        <f t="shared" si="1"/>
        <v>2</v>
      </c>
      <c r="H25" s="39"/>
      <c r="I25" s="49"/>
      <c r="J25" s="7" t="s">
        <v>19</v>
      </c>
      <c r="K25" s="11">
        <f>G25</f>
        <v>2</v>
      </c>
      <c r="L25" s="3">
        <v>11</v>
      </c>
      <c r="M25" s="33">
        <f t="shared" si="2"/>
        <v>22</v>
      </c>
      <c r="N25" s="40"/>
      <c r="O25" s="73"/>
    </row>
    <row r="26" spans="1:15" ht="36" customHeight="1" x14ac:dyDescent="0.25">
      <c r="A26" s="7" t="s">
        <v>20</v>
      </c>
      <c r="B26" s="57">
        <v>2</v>
      </c>
      <c r="C26" s="57"/>
      <c r="D26" s="57"/>
      <c r="E26" s="57">
        <v>1</v>
      </c>
      <c r="F26" s="57"/>
      <c r="G26" s="45">
        <f t="shared" si="1"/>
        <v>2</v>
      </c>
      <c r="H26" s="39"/>
      <c r="I26" s="49"/>
      <c r="J26" s="7" t="s">
        <v>20</v>
      </c>
      <c r="K26" s="11">
        <f>G26</f>
        <v>2</v>
      </c>
      <c r="L26" s="3">
        <v>11</v>
      </c>
      <c r="M26" s="2">
        <f t="shared" si="2"/>
        <v>22</v>
      </c>
      <c r="N26" s="22" t="s">
        <v>37</v>
      </c>
      <c r="O26" s="23">
        <f>SUMIF(M25:M26,"&lt;&gt;#DIV/0!",M25:M26)</f>
        <v>44</v>
      </c>
    </row>
    <row r="27" spans="1:15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5" t="s">
        <v>12</v>
      </c>
      <c r="L27" s="17"/>
      <c r="M27" s="17"/>
    </row>
    <row r="28" spans="1:1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11">
        <f>SUMIF(K5:K26,"&lt;&gt;#DIV/0!",K5:K26)</f>
        <v>173.77857142857141</v>
      </c>
      <c r="L28" s="17"/>
      <c r="M28" s="17"/>
    </row>
    <row r="29" spans="1:15" ht="30.75" customHeight="1" x14ac:dyDescent="0.25">
      <c r="N29" s="36" t="s">
        <v>38</v>
      </c>
      <c r="O29" s="36">
        <f>SUM(O5+O10+O15+O18+O23+O26)</f>
        <v>1911.5642857142857</v>
      </c>
    </row>
    <row r="30" spans="1:15" ht="29.25" customHeight="1" x14ac:dyDescent="0.25">
      <c r="I30" s="12"/>
    </row>
    <row r="32" spans="1:15" ht="29.25" customHeight="1" x14ac:dyDescent="0.25"/>
  </sheetData>
  <mergeCells count="52">
    <mergeCell ref="A1:M1"/>
    <mergeCell ref="E20:F20"/>
    <mergeCell ref="E21:F21"/>
    <mergeCell ref="E22:F22"/>
    <mergeCell ref="E23:F23"/>
    <mergeCell ref="E12:F12"/>
    <mergeCell ref="E13:F13"/>
    <mergeCell ref="E14:F14"/>
    <mergeCell ref="E19:F19"/>
    <mergeCell ref="B2:D2"/>
    <mergeCell ref="H2:I2"/>
    <mergeCell ref="B9:D9"/>
    <mergeCell ref="E4:F4"/>
    <mergeCell ref="E7:F7"/>
    <mergeCell ref="E8:F8"/>
    <mergeCell ref="E9:F9"/>
    <mergeCell ref="E26:F26"/>
    <mergeCell ref="J3:M3"/>
    <mergeCell ref="E24:F24"/>
    <mergeCell ref="E25:F25"/>
    <mergeCell ref="B25:D25"/>
    <mergeCell ref="B26:D26"/>
    <mergeCell ref="B19:D19"/>
    <mergeCell ref="B20:D20"/>
    <mergeCell ref="B22:D22"/>
    <mergeCell ref="B23:D23"/>
    <mergeCell ref="B24:D24"/>
    <mergeCell ref="B21:D21"/>
    <mergeCell ref="A3:F3"/>
    <mergeCell ref="B4:D4"/>
    <mergeCell ref="B7:D7"/>
    <mergeCell ref="B8:D8"/>
    <mergeCell ref="B10:D10"/>
    <mergeCell ref="B11:D11"/>
    <mergeCell ref="B12:D12"/>
    <mergeCell ref="E10:F10"/>
    <mergeCell ref="B13:D13"/>
    <mergeCell ref="E15:F15"/>
    <mergeCell ref="E16:F16"/>
    <mergeCell ref="E17:F17"/>
    <mergeCell ref="E18:F18"/>
    <mergeCell ref="E11:F11"/>
    <mergeCell ref="B18:D18"/>
    <mergeCell ref="B14:D14"/>
    <mergeCell ref="B15:D15"/>
    <mergeCell ref="B16:D16"/>
    <mergeCell ref="B17:D17"/>
    <mergeCell ref="N4:O4"/>
    <mergeCell ref="B6:D6"/>
    <mergeCell ref="E6:F6"/>
    <mergeCell ref="B5:D5"/>
    <mergeCell ref="E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Maguire, Kimberley (TB/CT)</cp:lastModifiedBy>
  <dcterms:created xsi:type="dcterms:W3CDTF">2018-11-01T15:44:14Z</dcterms:created>
  <dcterms:modified xsi:type="dcterms:W3CDTF">2020-01-16T13:58:13Z</dcterms:modified>
</cp:coreProperties>
</file>